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D15" i="1" l="1"/>
  <c r="BC15" i="1"/>
  <c r="BB15" i="1"/>
  <c r="BA15" i="1"/>
  <c r="AZ15" i="1"/>
  <c r="AY15" i="1"/>
  <c r="AV15" i="1"/>
  <c r="AU15" i="1"/>
  <c r="AT15" i="1"/>
  <c r="AS15" i="1"/>
  <c r="AR15" i="1"/>
  <c r="AQ15" i="1"/>
  <c r="AN15" i="1"/>
  <c r="AM15" i="1"/>
  <c r="AL15" i="1"/>
  <c r="AK15" i="1"/>
  <c r="AJ15" i="1"/>
  <c r="AI15" i="1"/>
  <c r="AF15" i="1"/>
  <c r="AE15" i="1"/>
  <c r="AD15" i="1"/>
  <c r="AC15" i="1"/>
  <c r="AB15" i="1"/>
  <c r="AA15" i="1"/>
  <c r="X15" i="1"/>
  <c r="W15" i="1"/>
  <c r="V15" i="1"/>
  <c r="U15" i="1"/>
  <c r="T15" i="1"/>
  <c r="S15" i="1"/>
  <c r="P15" i="1"/>
  <c r="O15" i="1"/>
  <c r="N15" i="1"/>
  <c r="M15" i="1"/>
  <c r="L15" i="1"/>
  <c r="K15" i="1"/>
  <c r="H15" i="1"/>
  <c r="G15" i="1"/>
  <c r="F15" i="1"/>
  <c r="E15" i="1"/>
  <c r="D15" i="1"/>
  <c r="C15" i="1"/>
  <c r="J15" i="1" l="1"/>
  <c r="I15" i="1"/>
  <c r="R15" i="1"/>
  <c r="Q15" i="1"/>
  <c r="Z15" i="1"/>
  <c r="Y15" i="1"/>
  <c r="AH15" i="1"/>
  <c r="AG15" i="1"/>
  <c r="AP15" i="1"/>
  <c r="AO15" i="1"/>
  <c r="AX15" i="1"/>
  <c r="AW15" i="1"/>
  <c r="BF15" i="1"/>
  <c r="BE15" i="1"/>
  <c r="BE14" i="1" l="1"/>
  <c r="BE13" i="1"/>
  <c r="BE12" i="1"/>
  <c r="BE11" i="1"/>
  <c r="BE10" i="1"/>
  <c r="BE9" i="1"/>
  <c r="BE8" i="1"/>
  <c r="BE7" i="1"/>
  <c r="BE6" i="1"/>
  <c r="BE5" i="1"/>
  <c r="BE4" i="1"/>
  <c r="BE3" i="1"/>
  <c r="BF3" i="1"/>
  <c r="AX14" i="1"/>
  <c r="AX13" i="1"/>
  <c r="AX12" i="1"/>
  <c r="AX11" i="1"/>
  <c r="AX10" i="1"/>
  <c r="AX9" i="1"/>
  <c r="AX8" i="1"/>
  <c r="AX7" i="1"/>
  <c r="AX6" i="1"/>
  <c r="AX5" i="1"/>
  <c r="AX4" i="1"/>
  <c r="AX3" i="1"/>
  <c r="AP14" i="1"/>
  <c r="AP13" i="1"/>
  <c r="AP12" i="1"/>
  <c r="AP11" i="1"/>
  <c r="AP10" i="1"/>
  <c r="AP9" i="1"/>
  <c r="AP8" i="1"/>
  <c r="AP7" i="1"/>
  <c r="AP6" i="1"/>
  <c r="AP5" i="1"/>
  <c r="AP4" i="1"/>
  <c r="AP3" i="1"/>
  <c r="AH14" i="1"/>
  <c r="AH13" i="1"/>
  <c r="AH12" i="1"/>
  <c r="AH11" i="1"/>
  <c r="AH10" i="1"/>
  <c r="AH9" i="1"/>
  <c r="AH8" i="1"/>
  <c r="AH7" i="1"/>
  <c r="AH6" i="1"/>
  <c r="AH5" i="1"/>
  <c r="AH4" i="1"/>
  <c r="AH3" i="1"/>
  <c r="Z14" i="1"/>
  <c r="Z13" i="1"/>
  <c r="Z12" i="1"/>
  <c r="Z11" i="1"/>
  <c r="Z10" i="1"/>
  <c r="Z9" i="1"/>
  <c r="Z8" i="1"/>
  <c r="Z7" i="1"/>
  <c r="Z6" i="1"/>
  <c r="Z5" i="1"/>
  <c r="Z4" i="1"/>
  <c r="Z3" i="1"/>
  <c r="R14" i="1"/>
  <c r="R13" i="1"/>
  <c r="R12" i="1"/>
  <c r="R11" i="1"/>
  <c r="R10" i="1"/>
  <c r="R9" i="1"/>
  <c r="R8" i="1"/>
  <c r="R7" i="1"/>
  <c r="R6" i="1"/>
  <c r="R5" i="1"/>
  <c r="R4" i="1"/>
  <c r="R3" i="1"/>
  <c r="I3" i="1"/>
  <c r="J14" i="1"/>
  <c r="J13" i="1"/>
  <c r="J12" i="1"/>
  <c r="J11" i="1"/>
  <c r="J10" i="1"/>
  <c r="J9" i="1"/>
  <c r="J8" i="1"/>
  <c r="J7" i="1"/>
  <c r="J6" i="1"/>
  <c r="J5" i="1"/>
  <c r="J4" i="1"/>
  <c r="J3" i="1"/>
  <c r="AW4" i="1"/>
  <c r="BF4" i="1" l="1"/>
  <c r="BF5" i="1"/>
  <c r="BF6" i="1"/>
  <c r="BF7" i="1"/>
  <c r="BF8" i="1"/>
  <c r="BF9" i="1"/>
  <c r="BF10" i="1"/>
  <c r="BF11" i="1"/>
  <c r="BF12" i="1"/>
  <c r="BF13" i="1"/>
  <c r="BF14" i="1"/>
  <c r="BD16" i="1"/>
  <c r="BE16" i="1" s="1"/>
  <c r="AN16" i="1"/>
  <c r="AV16" i="1"/>
  <c r="AW14" i="1"/>
  <c r="AW13" i="1"/>
  <c r="AW12" i="1"/>
  <c r="AW11" i="1"/>
  <c r="AW10" i="1"/>
  <c r="AW9" i="1"/>
  <c r="AW8" i="1"/>
  <c r="AW7" i="1"/>
  <c r="AW6" i="1"/>
  <c r="AW5" i="1"/>
  <c r="AW3" i="1"/>
  <c r="AO14" i="1"/>
  <c r="AO13" i="1"/>
  <c r="AO12" i="1"/>
  <c r="AO11" i="1"/>
  <c r="AO10" i="1"/>
  <c r="AO9" i="1"/>
  <c r="AO8" i="1"/>
  <c r="AO7" i="1"/>
  <c r="AO6" i="1"/>
  <c r="AO5" i="1"/>
  <c r="AO4" i="1"/>
  <c r="AO3" i="1"/>
  <c r="AG14" i="1"/>
  <c r="AG13" i="1"/>
  <c r="AG12" i="1"/>
  <c r="AG11" i="1"/>
  <c r="AG10" i="1"/>
  <c r="AG9" i="1"/>
  <c r="AG8" i="1"/>
  <c r="AG7" i="1"/>
  <c r="AG6" i="1"/>
  <c r="AG5" i="1"/>
  <c r="AG4" i="1"/>
  <c r="AG3" i="1"/>
  <c r="AF16" i="1"/>
  <c r="Y14" i="1"/>
  <c r="Y13" i="1"/>
  <c r="Y12" i="1"/>
  <c r="Y11" i="1"/>
  <c r="Y10" i="1"/>
  <c r="Y9" i="1"/>
  <c r="Y8" i="1"/>
  <c r="Y7" i="1"/>
  <c r="Y6" i="1"/>
  <c r="Y5" i="1"/>
  <c r="Y4" i="1"/>
  <c r="Y3" i="1"/>
  <c r="X16" i="1"/>
  <c r="P16" i="1"/>
  <c r="Q14" i="1"/>
  <c r="Q13" i="1"/>
  <c r="Q12" i="1"/>
  <c r="Q11" i="1"/>
  <c r="Q10" i="1"/>
  <c r="Q9" i="1"/>
  <c r="Q8" i="1"/>
  <c r="Q7" i="1"/>
  <c r="Q6" i="1"/>
  <c r="Q5" i="1"/>
  <c r="Q4" i="1"/>
  <c r="Q3" i="1"/>
  <c r="I14" i="1"/>
  <c r="I13" i="1"/>
  <c r="I12" i="1"/>
  <c r="I11" i="1"/>
  <c r="I10" i="1"/>
  <c r="I9" i="1"/>
  <c r="I8" i="1"/>
  <c r="I7" i="1"/>
  <c r="I6" i="1"/>
  <c r="I5" i="1"/>
  <c r="I4" i="1"/>
  <c r="H16" i="1"/>
  <c r="Z16" i="1" l="1"/>
  <c r="AX16" i="1"/>
  <c r="AP16" i="1"/>
  <c r="AH16" i="1"/>
  <c r="BF16" i="1"/>
  <c r="J16" i="1"/>
  <c r="R16" i="1"/>
  <c r="BC16" i="1"/>
  <c r="AU16" i="1"/>
  <c r="AW16" i="1" s="1"/>
  <c r="AM16" i="1"/>
  <c r="AO16" i="1" s="1"/>
  <c r="AE16" i="1"/>
  <c r="AG16" i="1" s="1"/>
  <c r="W16" i="1"/>
  <c r="Y16" i="1" s="1"/>
  <c r="O16" i="1"/>
  <c r="Q16" i="1" s="1"/>
  <c r="G16" i="1"/>
  <c r="I16" i="1" s="1"/>
  <c r="BB16" i="1" l="1"/>
  <c r="BA16" i="1"/>
  <c r="AZ16" i="1"/>
  <c r="AY16" i="1"/>
  <c r="AT16" i="1"/>
  <c r="AS16" i="1"/>
  <c r="AR16" i="1"/>
  <c r="AQ16" i="1"/>
  <c r="AL16" i="1"/>
  <c r="AK16" i="1"/>
  <c r="AJ16" i="1"/>
  <c r="AI16" i="1"/>
  <c r="AD16" i="1"/>
  <c r="AC16" i="1"/>
  <c r="AB16" i="1"/>
  <c r="AA16" i="1"/>
  <c r="V16" i="1"/>
  <c r="U16" i="1"/>
  <c r="T16" i="1"/>
  <c r="S16" i="1"/>
  <c r="N16" i="1"/>
  <c r="M16" i="1"/>
  <c r="L16" i="1"/>
  <c r="K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<sst xmlns="http://schemas.openxmlformats.org/spreadsheetml/2006/main" count="40" uniqueCount="28">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</sst>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Taulukko!$AY$3:$AY$14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Taulukko!$AZ$3:$AZ$14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Taulukko!$BA$3:$BA$14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Taulukko!$BB$3:$BB$14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Taulukko!$BC$3:$BC$14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Taulukko!$BD$3:$BD$14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  <c:pt idx="9">
                  <c:v>4510.3176392200003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715968"/>
        <c:axId val="107738240"/>
      </c:barChart>
      <c:catAx>
        <c:axId val="107715968"/>
        <c:scaling>
          <c:orientation val="minMax"/>
        </c:scaling>
        <c:delete val="0"/>
        <c:axPos val="b"/>
        <c:majorTickMark val="out"/>
        <c:minorTickMark val="none"/>
        <c:tickLblPos val="nextTo"/>
        <c:crossAx val="107738240"/>
        <c:crosses val="autoZero"/>
        <c:auto val="1"/>
        <c:lblAlgn val="ctr"/>
        <c:lblOffset val="100"/>
        <c:noMultiLvlLbl val="0"/>
      </c:catAx>
      <c:valAx>
        <c:axId val="107738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77159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  <c:pt idx="9">
                  <c:v>2437.2634446299999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501696"/>
        <c:axId val="113503232"/>
      </c:barChart>
      <c:catAx>
        <c:axId val="113501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13503232"/>
        <c:crosses val="autoZero"/>
        <c:auto val="1"/>
        <c:lblAlgn val="ctr"/>
        <c:lblOffset val="100"/>
        <c:noMultiLvlLbl val="0"/>
      </c:catAx>
      <c:valAx>
        <c:axId val="113503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35016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Taulukko!$K$3:$K$14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  <c:pt idx="9">
                  <c:v>460.19679188000003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528192"/>
        <c:axId val="113546368"/>
      </c:barChart>
      <c:catAx>
        <c:axId val="1135281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3546368"/>
        <c:crossesAt val="0"/>
        <c:auto val="1"/>
        <c:lblAlgn val="ctr"/>
        <c:lblOffset val="100"/>
        <c:noMultiLvlLbl val="0"/>
      </c:catAx>
      <c:valAx>
        <c:axId val="113546368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3528192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Taulukko!$S$3:$S$14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Taulukko!$T$3:$T$14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  <c:pt idx="9">
                  <c:v>1134.70318335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19200"/>
        <c:axId val="123620736"/>
      </c:barChart>
      <c:catAx>
        <c:axId val="123619200"/>
        <c:scaling>
          <c:orientation val="minMax"/>
        </c:scaling>
        <c:delete val="0"/>
        <c:axPos val="b"/>
        <c:majorTickMark val="out"/>
        <c:minorTickMark val="none"/>
        <c:tickLblPos val="nextTo"/>
        <c:crossAx val="123620736"/>
        <c:crossesAt val="0"/>
        <c:auto val="1"/>
        <c:lblAlgn val="ctr"/>
        <c:lblOffset val="100"/>
        <c:noMultiLvlLbl val="0"/>
      </c:catAx>
      <c:valAx>
        <c:axId val="123620736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3619200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3" sqref="A23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2"/>
      <c r="K1" s="50" t="s">
        <v>1</v>
      </c>
      <c r="L1" s="51"/>
      <c r="M1" s="51"/>
      <c r="N1" s="51"/>
      <c r="O1" s="51"/>
      <c r="P1" s="51"/>
      <c r="Q1" s="51"/>
      <c r="R1" s="52"/>
      <c r="S1" s="50" t="s">
        <v>25</v>
      </c>
      <c r="T1" s="51"/>
      <c r="U1" s="51"/>
      <c r="V1" s="51"/>
      <c r="W1" s="51"/>
      <c r="X1" s="51"/>
      <c r="Y1" s="51"/>
      <c r="Z1" s="52"/>
      <c r="AA1" s="50" t="s">
        <v>2</v>
      </c>
      <c r="AB1" s="51"/>
      <c r="AC1" s="51"/>
      <c r="AD1" s="51"/>
      <c r="AE1" s="51"/>
      <c r="AF1" s="51"/>
      <c r="AG1" s="51"/>
      <c r="AH1" s="52"/>
      <c r="AI1" s="50" t="s">
        <v>3</v>
      </c>
      <c r="AJ1" s="51"/>
      <c r="AK1" s="51"/>
      <c r="AL1" s="51"/>
      <c r="AM1" s="51"/>
      <c r="AN1" s="51"/>
      <c r="AO1" s="51"/>
      <c r="AP1" s="52"/>
      <c r="AQ1" s="50" t="s">
        <v>4</v>
      </c>
      <c r="AR1" s="51"/>
      <c r="AS1" s="51"/>
      <c r="AT1" s="51"/>
      <c r="AU1" s="51"/>
      <c r="AV1" s="51"/>
      <c r="AW1" s="51"/>
      <c r="AX1" s="52"/>
      <c r="AY1" s="50" t="s">
        <v>5</v>
      </c>
      <c r="AZ1" s="51"/>
      <c r="BA1" s="51"/>
      <c r="BB1" s="51"/>
      <c r="BC1" s="51"/>
      <c r="BD1" s="51"/>
      <c r="BE1" s="51"/>
      <c r="BF1" s="52"/>
    </row>
    <row r="2" spans="1:58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>IF(H3=0,"",IF(G3&lt;0,(H3-G3)/-G3*100,(H3-G3)/G3*100))</f>
        <v>12.545754508646381</v>
      </c>
      <c r="J3" s="10">
        <f>IF(OR($BD3="",H3=""),"",H3/$BD3*100)</f>
        <v>60.151209398515682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6" si="0">IF(P3=0,"",IF(O3&lt;0,(P3-O3)/-O3*100,(P3-O3)/O3*100))</f>
        <v>-8.2481266604403789</v>
      </c>
      <c r="R3" s="10">
        <f>IF(OR($BD3="",P3=""),"",P3/$BD3*100)</f>
        <v>7.2592703673027312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6" si="1">IF(X3=0,"",IF(W3&lt;0,(X3-W3)/-W3*100,(X3-W3)/W3*100))</f>
        <v>7.9271881991025568</v>
      </c>
      <c r="Z3" s="10">
        <f>IF(OR($BD3="",X3=""),"",X3/$BD3*100)</f>
        <v>24.342747070411718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6" si="2">IF(AF3=0,"",IF(AE3&lt;0,(AF3-AE3)/-AE3*100,(AF3-AE3)/AE3*100))</f>
        <v>-2.7439870221970382</v>
      </c>
      <c r="AH3" s="10">
        <f>IF(OR($BD3="",AF3=""),"",AF3/$BD3*100)</f>
        <v>2.7503566356665274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6" si="3">IF(AN3=0,"",IF(AM3&lt;0,(AN3-AM3)/-AM3*100,(AN3-AM3)/AM3*100))</f>
        <v>-25.234567172319366</v>
      </c>
      <c r="AP3" s="10">
        <f>IF(OR($BD3="",AN3=""),"",AN3/$BD3*100)</f>
        <v>5.0708431730074645E-2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6" si="4">IF(AV3=0,"",IF(AU3&lt;0,(AV3-AU3)/-AU3*100,(AV3-AU3)/AU3*100))</f>
        <v>10.256293017533302</v>
      </c>
      <c r="AX3" s="10">
        <f>IF(OR($BD3="",AV3=""),"",AV3/$BD3*100)</f>
        <v>5.4457080963732887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>IF(BD3=0,"",IF(BC3&lt;0,(BD3-BC3)/-BC3*100,(BD3-BC3)/BC3*100))</f>
        <v>8.9947291441605515</v>
      </c>
      <c r="BF3" s="10">
        <f>IF(OR($BD3="",BD3=""),"",BD3/$BD3*100)</f>
        <v>100</v>
      </c>
    </row>
    <row r="4" spans="1:58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f t="shared" ref="I4:I16" si="5">IF(H4=0,"",IF(G4&lt;0,(H4-G4)/-G4*100,(H4-G4)/G4*100))</f>
        <v>4.338990105232762</v>
      </c>
      <c r="J4" s="15">
        <f t="shared" ref="J4:J16" si="6">IF(OR($BD4="",H4=""),"",H4/$BD4*100)</f>
        <v>58.121367941303028</v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>
        <v>274.10564334999998</v>
      </c>
      <c r="Q4" s="30">
        <f t="shared" si="0"/>
        <v>-21.504497455263522</v>
      </c>
      <c r="R4" s="15">
        <f t="shared" ref="R4:R16" si="7">IF(OR($BD4="",P4=""),"",P4/$BD4*100)</f>
        <v>5.7911100125385193</v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>
        <v>1280.0534681500003</v>
      </c>
      <c r="Y4" s="30">
        <f t="shared" si="1"/>
        <v>4.0414412199756482</v>
      </c>
      <c r="Z4" s="15">
        <f t="shared" ref="Z4:Z16" si="8">IF(OR($BD4="",X4=""),"",X4/$BD4*100)</f>
        <v>27.044063615000812</v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>
        <v>132.88918236000001</v>
      </c>
      <c r="AG4" s="30">
        <f t="shared" si="2"/>
        <v>6.2396027602094479</v>
      </c>
      <c r="AH4" s="15">
        <f t="shared" ref="AH4:AH16" si="9">IF(OR($BD4="",AF4=""),"",AF4/$BD4*100)</f>
        <v>2.8075885819701907</v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>
        <v>0.85809490000000044</v>
      </c>
      <c r="AO4" s="30">
        <f t="shared" si="3"/>
        <v>-30.91247411074297</v>
      </c>
      <c r="AP4" s="15">
        <f t="shared" ref="AP4:AP16" si="10">IF(OR($BD4="",AN4=""),"",AN4/$BD4*100)</f>
        <v>1.8129221662003564E-2</v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>
        <v>294.29898434</v>
      </c>
      <c r="AW4" s="30">
        <f>IF(AV4=0,"",IF(AU4&lt;0,(AV4-AU4)/-AU4*100,(AV4-AU4)/AU4*100))</f>
        <v>1.9318355042170134</v>
      </c>
      <c r="AX4" s="15">
        <f t="shared" ref="AX4:AX16" si="11">IF(OR($BD4="",AV4=""),"",AV4/$BD4*100)</f>
        <v>6.2177406275254317</v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>
        <v>4733.2142327900001</v>
      </c>
      <c r="BE4" s="30">
        <f t="shared" ref="BE4:BE16" si="12">IF(BD4=0,"",IF(BC4&lt;0,(BD4-BC4)/-BC4*100,(BD4-BC4)/BC4*100))</f>
        <v>2.2031105443647023</v>
      </c>
      <c r="BF4" s="15">
        <f t="shared" ref="BF4:BF16" si="13">IF(OR($BD4="",BD4=""),"",BD4/$BD4*100)</f>
        <v>100</v>
      </c>
    </row>
    <row r="5" spans="1:58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f t="shared" si="5"/>
        <v>2.5217894635401703</v>
      </c>
      <c r="J5" s="19">
        <f t="shared" si="6"/>
        <v>55.704204121984347</v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>
        <v>256.15617835</v>
      </c>
      <c r="Q5" s="31">
        <f t="shared" si="0"/>
        <v>34.151670903952855</v>
      </c>
      <c r="R5" s="19">
        <f t="shared" si="7"/>
        <v>5.9470582980959437</v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>
        <v>1238.0664297299998</v>
      </c>
      <c r="Y5" s="31">
        <f t="shared" si="1"/>
        <v>-0.74999434571076296</v>
      </c>
      <c r="Z5" s="19">
        <f t="shared" si="8"/>
        <v>28.74360978504118</v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>
        <v>133.59453618999999</v>
      </c>
      <c r="AG5" s="31">
        <f t="shared" si="2"/>
        <v>4.9870125274688242</v>
      </c>
      <c r="AH5" s="19">
        <f t="shared" si="9"/>
        <v>3.1016019217130011</v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>
        <v>8.260864650000002</v>
      </c>
      <c r="AO5" s="31">
        <f t="shared" si="3"/>
        <v>15.921679644506185</v>
      </c>
      <c r="AP5" s="19">
        <f t="shared" si="10"/>
        <v>0.19178863450681222</v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>
        <v>271.86390460000001</v>
      </c>
      <c r="AW5" s="31">
        <f t="shared" si="4"/>
        <v>18.750399185247801</v>
      </c>
      <c r="AX5" s="19">
        <f t="shared" si="11"/>
        <v>6.311737238658699</v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>
        <v>4307.2753874299997</v>
      </c>
      <c r="BE5" s="31">
        <f t="shared" si="12"/>
        <v>3.9903570142490361</v>
      </c>
      <c r="BF5" s="19">
        <f t="shared" si="13"/>
        <v>100</v>
      </c>
    </row>
    <row r="6" spans="1:58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f t="shared" si="5"/>
        <v>1.1124569056985845</v>
      </c>
      <c r="J6" s="15">
        <f t="shared" si="6"/>
        <v>51.754277254986583</v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>
        <v>774.22832342000004</v>
      </c>
      <c r="Q6" s="30">
        <f t="shared" si="0"/>
        <v>-17.717147559414411</v>
      </c>
      <c r="R6" s="15">
        <f t="shared" si="7"/>
        <v>15.900046524891872</v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>
        <v>971.37624219999987</v>
      </c>
      <c r="Y6" s="30">
        <f t="shared" si="1"/>
        <v>1.2904001045141897</v>
      </c>
      <c r="Z6" s="15">
        <f t="shared" si="8"/>
        <v>19.948801893386868</v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>
        <v>135.09209523000001</v>
      </c>
      <c r="AG6" s="30">
        <f t="shared" si="2"/>
        <v>2.679230964070447</v>
      </c>
      <c r="AH6" s="15">
        <f t="shared" si="9"/>
        <v>2.7743374071021969</v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>
        <v>4.5921585099999991</v>
      </c>
      <c r="AO6" s="30">
        <f t="shared" si="3"/>
        <v>-25.870301412621654</v>
      </c>
      <c r="AP6" s="15">
        <f t="shared" si="10"/>
        <v>9.4307495282717757E-2</v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>
        <v>463.96248469</v>
      </c>
      <c r="AW6" s="30">
        <f t="shared" si="4"/>
        <v>13.729857248796677</v>
      </c>
      <c r="AX6" s="15">
        <f t="shared" si="11"/>
        <v>9.5282294243497692</v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>
        <v>4869.3462764899996</v>
      </c>
      <c r="BE6" s="30">
        <f t="shared" si="12"/>
        <v>-1.3906769217792476</v>
      </c>
      <c r="BF6" s="15">
        <f t="shared" si="13"/>
        <v>100</v>
      </c>
    </row>
    <row r="7" spans="1:58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f t="shared" si="5"/>
        <v>4.3410469034855064</v>
      </c>
      <c r="J7" s="19">
        <f t="shared" si="6"/>
        <v>55.294599428981513</v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>
        <v>237.14607467000008</v>
      </c>
      <c r="Q7" s="31">
        <f t="shared" si="0"/>
        <v>-36.405119319916693</v>
      </c>
      <c r="R7" s="19">
        <f t="shared" si="7"/>
        <v>5.1855829789740371</v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>
        <v>1117.33148248</v>
      </c>
      <c r="Y7" s="31">
        <f t="shared" si="1"/>
        <v>3.6129852342939377</v>
      </c>
      <c r="Z7" s="19">
        <f t="shared" si="8"/>
        <v>24.432262374499597</v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>
        <v>141.68773213999998</v>
      </c>
      <c r="AG7" s="31">
        <f t="shared" si="2"/>
        <v>6.0323958846894259</v>
      </c>
      <c r="AH7" s="19">
        <f t="shared" si="9"/>
        <v>3.0982317254756699</v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>
        <v>3.2795228100000005</v>
      </c>
      <c r="AO7" s="31">
        <f t="shared" si="3"/>
        <v>-13.307548938711337</v>
      </c>
      <c r="AP7" s="19">
        <f t="shared" si="10"/>
        <v>7.1712077403592214E-2</v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>
        <v>545.01389291999999</v>
      </c>
      <c r="AW7" s="31">
        <f t="shared" si="4"/>
        <v>0.55577127808249827</v>
      </c>
      <c r="AX7" s="19">
        <f t="shared" si="11"/>
        <v>11.917611414665586</v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>
        <v>4573.1805976599999</v>
      </c>
      <c r="BE7" s="31">
        <f t="shared" si="12"/>
        <v>0.41680134961138215</v>
      </c>
      <c r="BF7" s="19">
        <f t="shared" si="13"/>
        <v>100</v>
      </c>
    </row>
    <row r="8" spans="1:58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>
        <f t="shared" si="5"/>
        <v>2.7078579634130135</v>
      </c>
      <c r="J8" s="15">
        <f t="shared" si="6"/>
        <v>56.887797805903652</v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>
        <v>242.94454277999998</v>
      </c>
      <c r="Q8" s="30">
        <f t="shared" si="0"/>
        <v>-24.155483906631009</v>
      </c>
      <c r="R8" s="15">
        <f t="shared" si="7"/>
        <v>5.5312108012324748</v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>
        <v>1148.51921793</v>
      </c>
      <c r="Y8" s="30">
        <f t="shared" si="1"/>
        <v>-1.6852015047655551</v>
      </c>
      <c r="Z8" s="15">
        <f t="shared" si="8"/>
        <v>26.148773835147317</v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>
        <v>140.64501894</v>
      </c>
      <c r="AG8" s="30">
        <f t="shared" si="2"/>
        <v>4.5788692788110277</v>
      </c>
      <c r="AH8" s="15">
        <f t="shared" si="9"/>
        <v>3.2021186357947546</v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>
        <v>2.1464531999999998</v>
      </c>
      <c r="AO8" s="30">
        <f t="shared" si="3"/>
        <v>-36.383258439991742</v>
      </c>
      <c r="AP8" s="15">
        <f t="shared" si="10"/>
        <v>4.8869116335456098E-2</v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>
        <v>359.33997201</v>
      </c>
      <c r="AW8" s="30">
        <f t="shared" si="4"/>
        <v>37.286430297831849</v>
      </c>
      <c r="AX8" s="15">
        <f t="shared" si="11"/>
        <v>8.1812298055863639</v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>
        <v>4392.2488494899999</v>
      </c>
      <c r="BE8" s="30">
        <f t="shared" si="12"/>
        <v>1.6510543655602128</v>
      </c>
      <c r="BF8" s="15">
        <f t="shared" si="13"/>
        <v>100</v>
      </c>
    </row>
    <row r="9" spans="1:58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>
        <f t="shared" si="5"/>
        <v>2.2150515061636913</v>
      </c>
      <c r="J9" s="19">
        <f t="shared" si="6"/>
        <v>59.227801468849087</v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>
        <v>295.7371473899999</v>
      </c>
      <c r="Q9" s="31">
        <f t="shared" si="0"/>
        <v>-28.612529784356962</v>
      </c>
      <c r="R9" s="19">
        <f t="shared" si="7"/>
        <v>6.231046601763178</v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>
        <v>1230.3723991499996</v>
      </c>
      <c r="Y9" s="31">
        <f t="shared" si="1"/>
        <v>-2.9234035441295312</v>
      </c>
      <c r="Z9" s="19">
        <f t="shared" si="8"/>
        <v>25.923384411754995</v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>
        <v>168.47285712999999</v>
      </c>
      <c r="AG9" s="31">
        <f t="shared" si="2"/>
        <v>5.9699175919591481</v>
      </c>
      <c r="AH9" s="19">
        <f t="shared" si="9"/>
        <v>3.5496461407496378</v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>
        <v>4.9508136</v>
      </c>
      <c r="AO9" s="31">
        <f t="shared" si="3"/>
        <v>0.43640663267970031</v>
      </c>
      <c r="AP9" s="19">
        <f t="shared" si="10"/>
        <v>0.10431138100335262</v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>
        <v>235.59172353999998</v>
      </c>
      <c r="AW9" s="31">
        <f t="shared" si="4"/>
        <v>8.2994387928742217</v>
      </c>
      <c r="AX9" s="19">
        <f t="shared" si="11"/>
        <v>4.9638099958797586</v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>
        <v>4746.1873789599995</v>
      </c>
      <c r="BE9" s="31">
        <f t="shared" si="12"/>
        <v>-1.3940793113615779</v>
      </c>
      <c r="BF9" s="19">
        <f t="shared" si="13"/>
        <v>100</v>
      </c>
    </row>
    <row r="10" spans="1:58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>
        <f t="shared" si="5"/>
        <v>2.0682321985739969</v>
      </c>
      <c r="J10" s="15">
        <f t="shared" si="6"/>
        <v>54.881020365811203</v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>
        <v>341.84412617999999</v>
      </c>
      <c r="Q10" s="30">
        <f t="shared" si="0"/>
        <v>-1.5246376863974831</v>
      </c>
      <c r="R10" s="15">
        <f t="shared" si="7"/>
        <v>7.0490484450306878</v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>
        <v>1257.8609653500002</v>
      </c>
      <c r="Y10" s="30">
        <f t="shared" si="1"/>
        <v>3.9008672564454763</v>
      </c>
      <c r="Z10" s="15">
        <f t="shared" si="8"/>
        <v>25.937912056433564</v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>
        <v>157.53621822999997</v>
      </c>
      <c r="AG10" s="30">
        <f t="shared" si="2"/>
        <v>4.029449650136117</v>
      </c>
      <c r="AH10" s="15">
        <f t="shared" si="9"/>
        <v>3.2484993864293181</v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>
        <v>27.177601979999999</v>
      </c>
      <c r="AO10" s="30">
        <f t="shared" si="3"/>
        <v>97.115548057360527</v>
      </c>
      <c r="AP10" s="15">
        <f t="shared" si="10"/>
        <v>0.56041984724905403</v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>
        <v>403.62934576000004</v>
      </c>
      <c r="AW10" s="30">
        <f t="shared" si="4"/>
        <v>85.308582313384903</v>
      </c>
      <c r="AX10" s="15">
        <f t="shared" si="11"/>
        <v>8.3230998990461647</v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>
        <v>4849.50740296</v>
      </c>
      <c r="BE10" s="30">
        <f t="shared" si="12"/>
        <v>6.6215177711398203</v>
      </c>
      <c r="BF10" s="15">
        <f t="shared" si="13"/>
        <v>100</v>
      </c>
    </row>
    <row r="11" spans="1:58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>
        <f t="shared" si="5"/>
        <v>3.3256546213223785</v>
      </c>
      <c r="J11" s="19">
        <f t="shared" si="6"/>
        <v>48.651160348812702</v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>
        <v>324.32257327000002</v>
      </c>
      <c r="Q11" s="31">
        <f t="shared" si="0"/>
        <v>-10.548792052572891</v>
      </c>
      <c r="R11" s="19">
        <f t="shared" si="7"/>
        <v>6.6413249551670788</v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>
        <v>1138.82058914</v>
      </c>
      <c r="Y11" s="31">
        <f t="shared" si="1"/>
        <v>-0.34983979590967856</v>
      </c>
      <c r="Z11" s="19">
        <f t="shared" si="8"/>
        <v>23.320231835411263</v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>
        <v>139.92054949000001</v>
      </c>
      <c r="AG11" s="31">
        <f t="shared" si="2"/>
        <v>6.1100125694900527</v>
      </c>
      <c r="AH11" s="19">
        <f t="shared" si="9"/>
        <v>2.8652271338973865</v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>
        <v>723.72613214</v>
      </c>
      <c r="AO11" s="31">
        <f t="shared" si="3"/>
        <v>11.386325360658159</v>
      </c>
      <c r="AP11" s="19">
        <f t="shared" si="10"/>
        <v>14.820122983195795</v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>
        <v>180.78024514000001</v>
      </c>
      <c r="AW11" s="31">
        <f t="shared" si="4"/>
        <v>-6.6793850017349126</v>
      </c>
      <c r="AX11" s="19">
        <f t="shared" si="11"/>
        <v>3.7019327435157652</v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>
        <v>4883.4016624600008</v>
      </c>
      <c r="BE11" s="31">
        <f t="shared" si="12"/>
        <v>2.1615494653380649</v>
      </c>
      <c r="BF11" s="19">
        <f t="shared" si="13"/>
        <v>100</v>
      </c>
    </row>
    <row r="12" spans="1:58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v>2437.2634446299999</v>
      </c>
      <c r="I12" s="30">
        <f t="shared" si="5"/>
        <v>4.0388211794412916</v>
      </c>
      <c r="J12" s="15">
        <f t="shared" si="6"/>
        <v>54.037512201723615</v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>
        <v>460.19679188000003</v>
      </c>
      <c r="Q12" s="30">
        <f t="shared" si="0"/>
        <v>16.53343801296954</v>
      </c>
      <c r="R12" s="15">
        <f t="shared" si="7"/>
        <v>10.203201386046615</v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>
        <v>1134.70318335</v>
      </c>
      <c r="Y12" s="30">
        <f t="shared" si="1"/>
        <v>-2.0101735221913839</v>
      </c>
      <c r="Z12" s="15">
        <f t="shared" si="8"/>
        <v>25.157943943527489</v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>
        <v>135.85946853000002</v>
      </c>
      <c r="AG12" s="30">
        <f t="shared" si="2"/>
        <v>5.619222419985066</v>
      </c>
      <c r="AH12" s="15">
        <f t="shared" si="9"/>
        <v>3.0121929184902174</v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>
        <v>128.18468585000002</v>
      </c>
      <c r="AO12" s="30">
        <f t="shared" si="3"/>
        <v>27.111500270071321</v>
      </c>
      <c r="AP12" s="15">
        <f t="shared" si="10"/>
        <v>2.8420323379301475</v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>
        <v>214.11006498</v>
      </c>
      <c r="AW12" s="30">
        <f t="shared" si="4"/>
        <v>-6.3070964456463665</v>
      </c>
      <c r="AX12" s="15">
        <f t="shared" si="11"/>
        <v>4.7471172122819167</v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>
        <v>4510.3176392200003</v>
      </c>
      <c r="BE12" s="30">
        <f t="shared" si="12"/>
        <v>3.6013206439549936</v>
      </c>
      <c r="BF12" s="15">
        <f t="shared" si="13"/>
        <v>100</v>
      </c>
    </row>
    <row r="13" spans="1:58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/>
      <c r="I13" s="31" t="str">
        <f t="shared" si="5"/>
        <v/>
      </c>
      <c r="J13" s="19" t="str">
        <f t="shared" si="6"/>
        <v/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/>
      <c r="Q13" s="31" t="str">
        <f t="shared" si="0"/>
        <v/>
      </c>
      <c r="R13" s="19" t="str">
        <f t="shared" si="7"/>
        <v/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/>
      <c r="Y13" s="31" t="str">
        <f t="shared" si="1"/>
        <v/>
      </c>
      <c r="Z13" s="19" t="str">
        <f t="shared" si="8"/>
        <v/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/>
      <c r="AG13" s="31" t="str">
        <f t="shared" si="2"/>
        <v/>
      </c>
      <c r="AH13" s="19" t="str">
        <f t="shared" si="9"/>
        <v/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/>
      <c r="AO13" s="31" t="str">
        <f t="shared" si="3"/>
        <v/>
      </c>
      <c r="AP13" s="19" t="str">
        <f t="shared" si="10"/>
        <v/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/>
      <c r="AW13" s="31" t="str">
        <f t="shared" si="4"/>
        <v/>
      </c>
      <c r="AX13" s="19" t="str">
        <f t="shared" si="11"/>
        <v/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/>
      <c r="BE13" s="31" t="str">
        <f t="shared" si="12"/>
        <v/>
      </c>
      <c r="BF13" s="19" t="str">
        <f t="shared" si="13"/>
        <v/>
      </c>
    </row>
    <row r="14" spans="1:58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/>
      <c r="I14" s="32" t="str">
        <f t="shared" si="5"/>
        <v/>
      </c>
      <c r="J14" s="27" t="str">
        <f t="shared" si="6"/>
        <v/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/>
      <c r="Q14" s="32" t="str">
        <f t="shared" si="0"/>
        <v/>
      </c>
      <c r="R14" s="27" t="str">
        <f t="shared" si="7"/>
        <v/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/>
      <c r="Y14" s="32" t="str">
        <f t="shared" si="1"/>
        <v/>
      </c>
      <c r="Z14" s="27" t="str">
        <f t="shared" si="8"/>
        <v/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/>
      <c r="AG14" s="32" t="str">
        <f t="shared" si="2"/>
        <v/>
      </c>
      <c r="AH14" s="27" t="str">
        <f t="shared" si="9"/>
        <v/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/>
      <c r="AO14" s="32" t="str">
        <f t="shared" si="3"/>
        <v/>
      </c>
      <c r="AP14" s="27" t="str">
        <f t="shared" si="10"/>
        <v/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/>
      <c r="AW14" s="32" t="str">
        <f t="shared" si="4"/>
        <v/>
      </c>
      <c r="AX14" s="27" t="str">
        <f t="shared" si="11"/>
        <v/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/>
      <c r="BE14" s="32" t="str">
        <f t="shared" si="12"/>
        <v/>
      </c>
      <c r="BF14" s="27" t="str">
        <f t="shared" si="13"/>
        <v/>
      </c>
    </row>
    <row r="15" spans="1:58" s="4" customFormat="1" ht="15.75" x14ac:dyDescent="0.25">
      <c r="A15" s="43"/>
      <c r="B15" s="38" t="s">
        <v>27</v>
      </c>
      <c r="C15" s="39">
        <f>SUM(C3:C12)</f>
        <v>22145.467761620002</v>
      </c>
      <c r="D15" s="39">
        <f t="shared" ref="D15:H15" si="14">SUM(D3:D12)</f>
        <v>22061.142885530004</v>
      </c>
      <c r="E15" s="39">
        <f t="shared" si="14"/>
        <v>23017.33682248</v>
      </c>
      <c r="F15" s="39">
        <f t="shared" si="14"/>
        <v>23995.277900660003</v>
      </c>
      <c r="G15" s="39">
        <f t="shared" si="14"/>
        <v>24922.53745544</v>
      </c>
      <c r="H15" s="39">
        <f t="shared" si="14"/>
        <v>25906.544000559999</v>
      </c>
      <c r="I15" s="41">
        <f t="shared" si="5"/>
        <v>3.9482598707268211</v>
      </c>
      <c r="J15" s="40">
        <f t="shared" si="6"/>
        <v>55.445559425667213</v>
      </c>
      <c r="K15" s="39">
        <f>SUM(K3:K12)</f>
        <v>3334.5406502199999</v>
      </c>
      <c r="L15" s="39">
        <f t="shared" ref="L15:P15" si="15">SUM(L3:L12)</f>
        <v>3941.0019460799995</v>
      </c>
      <c r="M15" s="39">
        <f t="shared" si="15"/>
        <v>4502.4605196000002</v>
      </c>
      <c r="N15" s="39">
        <f t="shared" si="15"/>
        <v>3500.6881831200008</v>
      </c>
      <c r="O15" s="39">
        <f t="shared" si="15"/>
        <v>4077.6667562400003</v>
      </c>
      <c r="P15" s="39">
        <f t="shared" si="15"/>
        <v>3559.4536744799998</v>
      </c>
      <c r="Q15" s="41">
        <f t="shared" si="0"/>
        <v>-12.708568716827722</v>
      </c>
      <c r="R15" s="40">
        <f t="shared" si="7"/>
        <v>7.6179941341085202</v>
      </c>
      <c r="S15" s="39">
        <f>SUM(S3:S12)</f>
        <v>8738.887403849998</v>
      </c>
      <c r="T15" s="39">
        <f t="shared" ref="T15:X15" si="16">SUM(T3:T12)</f>
        <v>9062.3257454499999</v>
      </c>
      <c r="U15" s="39">
        <f t="shared" si="16"/>
        <v>10039.496922929999</v>
      </c>
      <c r="V15" s="39">
        <f t="shared" si="16"/>
        <v>10680.9212248</v>
      </c>
      <c r="W15" s="39">
        <f t="shared" si="16"/>
        <v>11558.263706100002</v>
      </c>
      <c r="X15" s="39">
        <f t="shared" si="16"/>
        <v>11700.06669759</v>
      </c>
      <c r="Y15" s="41">
        <f t="shared" si="1"/>
        <v>1.2268537480690973</v>
      </c>
      <c r="Z15" s="40">
        <f t="shared" si="8"/>
        <v>25.040651634254012</v>
      </c>
      <c r="AA15" s="39">
        <f>SUM(AA3:AA12)</f>
        <v>1792.4816112300002</v>
      </c>
      <c r="AB15" s="39">
        <f t="shared" ref="AB15:AF15" si="17">SUM(AB3:AB12)</f>
        <v>1356.1719640699998</v>
      </c>
      <c r="AC15" s="39">
        <f t="shared" si="17"/>
        <v>1339.0627025599999</v>
      </c>
      <c r="AD15" s="39">
        <f t="shared" si="17"/>
        <v>1393.49005076</v>
      </c>
      <c r="AE15" s="39">
        <f t="shared" si="17"/>
        <v>1360.3527119799999</v>
      </c>
      <c r="AF15" s="39">
        <f t="shared" si="17"/>
        <v>1419.3542811999998</v>
      </c>
      <c r="AG15" s="41">
        <f t="shared" si="2"/>
        <v>4.3372258312421712</v>
      </c>
      <c r="AH15" s="40">
        <f t="shared" si="9"/>
        <v>3.0377225207132468</v>
      </c>
      <c r="AI15" s="39">
        <f>SUM(AI3:AI12)</f>
        <v>577.15434052000001</v>
      </c>
      <c r="AJ15" s="39">
        <f t="shared" ref="AJ15:AN15" si="18">SUM(AJ3:AJ12)</f>
        <v>675.79182757000001</v>
      </c>
      <c r="AK15" s="39">
        <f t="shared" si="18"/>
        <v>720.36909280999998</v>
      </c>
      <c r="AL15" s="39">
        <f t="shared" si="18"/>
        <v>784.92191221000007</v>
      </c>
      <c r="AM15" s="39">
        <f t="shared" si="18"/>
        <v>794.32136582999999</v>
      </c>
      <c r="AN15" s="39">
        <f t="shared" si="18"/>
        <v>905.64055997000003</v>
      </c>
      <c r="AO15" s="41">
        <f t="shared" si="3"/>
        <v>14.014377420614982</v>
      </c>
      <c r="AP15" s="40">
        <f t="shared" si="10"/>
        <v>1.9382649991842114</v>
      </c>
      <c r="AQ15" s="39">
        <f>SUM(AQ3:AQ12)</f>
        <v>2429.17101512</v>
      </c>
      <c r="AR15" s="39">
        <f t="shared" ref="AR15:AV15" si="19">SUM(AR3:AR12)</f>
        <v>2145.94324289</v>
      </c>
      <c r="AS15" s="39">
        <f t="shared" si="19"/>
        <v>2404.0052464000005</v>
      </c>
      <c r="AT15" s="39">
        <f t="shared" si="19"/>
        <v>2566.0767483399995</v>
      </c>
      <c r="AU15" s="39">
        <f t="shared" si="19"/>
        <v>2826.9738668800001</v>
      </c>
      <c r="AV15" s="39">
        <f t="shared" si="19"/>
        <v>3233.2308265799993</v>
      </c>
      <c r="AW15" s="41">
        <f t="shared" si="4"/>
        <v>14.370736300734405</v>
      </c>
      <c r="AX15" s="40">
        <f t="shared" si="11"/>
        <v>6.9198072860727917</v>
      </c>
      <c r="AY15" s="39">
        <f>SUM(AY3:AY12)</f>
        <v>39017.702782559994</v>
      </c>
      <c r="AZ15" s="39">
        <f t="shared" ref="AZ15:BD15" si="20">SUM(AZ3:AZ12)</f>
        <v>39242.377611590004</v>
      </c>
      <c r="BA15" s="39">
        <f t="shared" si="20"/>
        <v>42022.731306779999</v>
      </c>
      <c r="BB15" s="39">
        <f t="shared" si="20"/>
        <v>42921.376019890005</v>
      </c>
      <c r="BC15" s="39">
        <f t="shared" si="20"/>
        <v>45540.115862470004</v>
      </c>
      <c r="BD15" s="39">
        <f t="shared" si="20"/>
        <v>46724.290040380001</v>
      </c>
      <c r="BE15" s="41">
        <f t="shared" ref="BE15" si="21">IF(BD15=0,"",IF(BC15&lt;0,(BD15-BC15)/-BC15*100,(BD15-BC15)/BC15*100))</f>
        <v>2.6002880218534656</v>
      </c>
      <c r="BF15" s="40">
        <f t="shared" ref="BF15" si="22">IF(OR($BD15="",BD15=""),"",BD15/$BD15*100)</f>
        <v>100</v>
      </c>
    </row>
    <row r="16" spans="1:58" ht="15.75" x14ac:dyDescent="0.25">
      <c r="A16" s="2"/>
      <c r="B16" s="44" t="s">
        <v>20</v>
      </c>
      <c r="C16" s="45">
        <f t="shared" ref="C16:H16" si="23">SUM(C3:C14)</f>
        <v>24409.61942707</v>
      </c>
      <c r="D16" s="46">
        <f t="shared" si="23"/>
        <v>24472.527434130003</v>
      </c>
      <c r="E16" s="47">
        <f t="shared" si="23"/>
        <v>25600.573575180002</v>
      </c>
      <c r="F16" s="46">
        <f t="shared" si="23"/>
        <v>26600.564643930004</v>
      </c>
      <c r="G16" s="46">
        <f t="shared" si="23"/>
        <v>27658.883807130002</v>
      </c>
      <c r="H16" s="46">
        <f t="shared" si="23"/>
        <v>25906.544000559999</v>
      </c>
      <c r="I16" s="48">
        <f t="shared" si="5"/>
        <v>-6.3355405763636714</v>
      </c>
      <c r="J16" s="49">
        <f t="shared" si="6"/>
        <v>55.445559425667213</v>
      </c>
      <c r="K16" s="45">
        <f t="shared" ref="K16:P16" si="24">SUM(K3:K14)</f>
        <v>3491.9728657199998</v>
      </c>
      <c r="L16" s="46">
        <f t="shared" si="24"/>
        <v>4570.8172591499997</v>
      </c>
      <c r="M16" s="47">
        <f t="shared" si="24"/>
        <v>5183.0398469100001</v>
      </c>
      <c r="N16" s="46">
        <f t="shared" si="24"/>
        <v>4210.4239465900009</v>
      </c>
      <c r="O16" s="46">
        <f t="shared" si="24"/>
        <v>4770.3521784300001</v>
      </c>
      <c r="P16" s="46">
        <f t="shared" si="24"/>
        <v>3559.4536744799998</v>
      </c>
      <c r="Q16" s="48">
        <f t="shared" si="0"/>
        <v>-25.383838732605412</v>
      </c>
      <c r="R16" s="49">
        <f t="shared" si="7"/>
        <v>7.6179941341085202</v>
      </c>
      <c r="S16" s="45">
        <f t="shared" ref="S16:X16" si="25">SUM(S3:S14)</f>
        <v>10699.621088659997</v>
      </c>
      <c r="T16" s="46">
        <f t="shared" si="25"/>
        <v>11034.80582458</v>
      </c>
      <c r="U16" s="47">
        <f t="shared" si="25"/>
        <v>12123.483128949998</v>
      </c>
      <c r="V16" s="46">
        <f t="shared" si="25"/>
        <v>12996.587868910001</v>
      </c>
      <c r="W16" s="46">
        <f t="shared" si="25"/>
        <v>14027.902174530002</v>
      </c>
      <c r="X16" s="46">
        <f t="shared" si="25"/>
        <v>11700.06669759</v>
      </c>
      <c r="Y16" s="48">
        <f t="shared" si="1"/>
        <v>-16.594323570109971</v>
      </c>
      <c r="Z16" s="49">
        <f t="shared" si="8"/>
        <v>25.040651634254012</v>
      </c>
      <c r="AA16" s="45">
        <f t="shared" ref="AA16:AF16" si="26">SUM(AA3:AA14)</f>
        <v>2095.1515442800001</v>
      </c>
      <c r="AB16" s="46">
        <f t="shared" si="26"/>
        <v>1613.88453364</v>
      </c>
      <c r="AC16" s="47">
        <f t="shared" si="26"/>
        <v>1592.51114575</v>
      </c>
      <c r="AD16" s="46">
        <f t="shared" si="26"/>
        <v>1656.1420210900001</v>
      </c>
      <c r="AE16" s="46">
        <f t="shared" si="26"/>
        <v>1615.1882226099999</v>
      </c>
      <c r="AF16" s="46">
        <f t="shared" si="26"/>
        <v>1419.3542811999998</v>
      </c>
      <c r="AG16" s="48">
        <f t="shared" si="2"/>
        <v>-12.124527573235392</v>
      </c>
      <c r="AH16" s="49">
        <f t="shared" si="9"/>
        <v>3.0377225207132468</v>
      </c>
      <c r="AI16" s="45">
        <f t="shared" ref="AI16:AN16" si="27">SUM(AI3:AI14)</f>
        <v>974.38737230000004</v>
      </c>
      <c r="AJ16" s="46">
        <f t="shared" si="27"/>
        <v>1170.3343281499999</v>
      </c>
      <c r="AK16" s="47">
        <f t="shared" si="27"/>
        <v>1199.2941232599999</v>
      </c>
      <c r="AL16" s="46">
        <f t="shared" si="27"/>
        <v>1277.64028186</v>
      </c>
      <c r="AM16" s="46">
        <f t="shared" si="27"/>
        <v>1353.41016947</v>
      </c>
      <c r="AN16" s="46">
        <f t="shared" si="27"/>
        <v>905.64055997000003</v>
      </c>
      <c r="AO16" s="48">
        <f t="shared" si="3"/>
        <v>-33.084545956629547</v>
      </c>
      <c r="AP16" s="49">
        <f t="shared" si="10"/>
        <v>1.9382649991842114</v>
      </c>
      <c r="AQ16" s="45">
        <f t="shared" ref="AQ16:AV16" si="28">SUM(AQ3:AQ14)</f>
        <v>2773.03834568</v>
      </c>
      <c r="AR16" s="46">
        <f t="shared" si="28"/>
        <v>2522.1496462300001</v>
      </c>
      <c r="AS16" s="47">
        <f t="shared" si="28"/>
        <v>2794.0975352600003</v>
      </c>
      <c r="AT16" s="46">
        <f t="shared" si="28"/>
        <v>3020.8752452999997</v>
      </c>
      <c r="AU16" s="46">
        <f t="shared" si="28"/>
        <v>3255.7419401400002</v>
      </c>
      <c r="AV16" s="46">
        <f t="shared" si="28"/>
        <v>3233.2308265799993</v>
      </c>
      <c r="AW16" s="48">
        <f t="shared" si="4"/>
        <v>-0.69142806690117831</v>
      </c>
      <c r="AX16" s="49">
        <f t="shared" si="11"/>
        <v>6.9198072860727917</v>
      </c>
      <c r="AY16" s="45">
        <f t="shared" ref="AY16:BD16" si="29">SUM(AY3:AY14)</f>
        <v>44443.790643709995</v>
      </c>
      <c r="AZ16" s="46">
        <f t="shared" si="29"/>
        <v>45384.519025879999</v>
      </c>
      <c r="BA16" s="47">
        <f t="shared" si="29"/>
        <v>48492.999355309999</v>
      </c>
      <c r="BB16" s="46">
        <f t="shared" si="29"/>
        <v>49762.234007680003</v>
      </c>
      <c r="BC16" s="46">
        <f t="shared" si="29"/>
        <v>52681.478492310001</v>
      </c>
      <c r="BD16" s="46">
        <f t="shared" si="29"/>
        <v>46724.290040380001</v>
      </c>
      <c r="BE16" s="48">
        <f t="shared" si="12"/>
        <v>-11.307937101270953</v>
      </c>
      <c r="BF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26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P8" sqref="P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2014-05-15T06:37:03Z</cp:lastPrinted>
  <dcterms:created xsi:type="dcterms:W3CDTF">2012-10-02T11:00:27Z</dcterms:created>
  <dcterms:modified xsi:type="dcterms:W3CDTF">2014-11-06T08:50:56Z</dcterms:modified>
</cp:coreProperties>
</file>